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065" windowHeight="11640"/>
  </bookViews>
  <sheets>
    <sheet name="3 квартал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C33" i="6"/>
  <c r="E28" i="6"/>
  <c r="E25" i="6"/>
  <c r="E19" i="6"/>
  <c r="E22" i="6"/>
  <c r="D28" i="6"/>
  <c r="D25" i="6"/>
  <c r="D22" i="6"/>
  <c r="D19" i="6"/>
  <c r="C19" i="6" l="1"/>
  <c r="E12" i="6"/>
  <c r="C25" i="6" l="1"/>
  <c r="C22" i="6"/>
  <c r="C27" i="6"/>
  <c r="C28" i="6" s="1"/>
  <c r="D12" i="6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<sst xmlns="http://schemas.openxmlformats.org/spreadsheetml/2006/main" count="55" uniqueCount="32">
  <si>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</si>
  <si>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</si>
  <si>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</si>
  <si>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</si>
  <si>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</si>
  <si>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</si>
  <si>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</si>
  <si>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</si>
  <si>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</si>
  <si>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</si>
  <si>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</si>
  <si>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</si>
  <si>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</si>
  <si>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</si>
  <si>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</si>
  <si>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</si>
  <si>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</si>
  <si>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</si>
  <si>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</si>
  <si>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3.4. Вспомогательный и технический персонал</t>
  </si>
  <si>
    <t>средний расход на 1-го обучающегося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</si>
  <si>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</si>
  <si>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</si>
  <si>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</si>
  <si>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</si>
  <si>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3.1. Административный персонал</t>
  </si>
  <si>
    <t>3.2. Основной персонал - ППС</t>
  </si>
  <si>
    <t>ГККП "Горнотехнический персонал, город Степногорск" при управлении образования Акмолинской области</t>
  </si>
  <si>
    <t>1. Среднегодовой контингент обучающихся</t>
  </si>
  <si>
    <t>2020 год</t>
  </si>
  <si>
    <t>Периодичность: ежеквартально  (3 квартал)</t>
  </si>
  <si>
    <t>по состоянию на "01" октября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</si>
</sst>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0" fillId="0" borderId="0" xfId="0" applyNumberFormat="1"/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8" workbookViewId="0">
      <selection activeCell="E29" sqref="E29"/>
    </sheetView>
  </sheetViews>
  <sheetFormatPr defaultRowHeight="15" x14ac:dyDescent="0.25"/>
  <cols>
    <col min="1" max="1" width="60.5703125" customWidth="1"/>
    <col min="3" max="3" width="13.140625" customWidth="1"/>
    <col min="4" max="4" width="12.85546875" customWidth="1"/>
    <col min="5" max="5" width="12.7109375" customWidth="1"/>
  </cols>
  <sheetData>
    <row r="1" spans="1:5" ht="20.25" x14ac:dyDescent="0.3">
      <c r="A1" s="20" t="s">
        <v>14</v>
      </c>
      <c r="B1" s="20"/>
      <c r="C1" s="20"/>
      <c r="D1" s="20"/>
      <c r="E1" s="20"/>
    </row>
    <row r="2" spans="1:5" ht="20.25" x14ac:dyDescent="0.3">
      <c r="A2" s="20" t="s">
        <v>31</v>
      </c>
      <c r="B2" s="20"/>
      <c r="C2" s="20"/>
      <c r="D2" s="20"/>
      <c r="E2" s="20"/>
    </row>
    <row r="3" spans="1:5" ht="20.25" x14ac:dyDescent="0.3">
      <c r="A3" s="1"/>
      <c r="B3" s="3"/>
      <c r="C3" s="2"/>
      <c r="D3" s="2"/>
      <c r="E3" s="2"/>
    </row>
    <row r="4" spans="1:5" ht="36" customHeight="1" x14ac:dyDescent="0.3">
      <c r="A4" s="21" t="s">
        <v>27</v>
      </c>
      <c r="B4" s="21"/>
      <c r="C4" s="21"/>
      <c r="D4" s="21"/>
      <c r="E4" s="21"/>
    </row>
    <row r="5" spans="1:5" x14ac:dyDescent="0.25">
      <c r="A5" s="22" t="s">
        <v>15</v>
      </c>
      <c r="B5" s="22"/>
      <c r="C5" s="22"/>
      <c r="D5" s="22"/>
      <c r="E5" s="22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3" t="s">
        <v>30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3" t="s">
        <v>24</v>
      </c>
      <c r="B9" s="24" t="s">
        <v>16</v>
      </c>
      <c r="C9" s="23" t="s">
        <v>29</v>
      </c>
      <c r="D9" s="23"/>
      <c r="E9" s="23"/>
    </row>
    <row r="10" spans="1:5" ht="40.5" x14ac:dyDescent="0.25">
      <c r="A10" s="23"/>
      <c r="B10" s="24"/>
      <c r="C10" s="16" t="s">
        <v>17</v>
      </c>
      <c r="D10" s="16" t="s">
        <v>18</v>
      </c>
      <c r="E10" s="15" t="s">
        <v>13</v>
      </c>
    </row>
    <row r="11" spans="1:5" ht="20.25" x14ac:dyDescent="0.3">
      <c r="A11" s="5" t="s">
        <v>28</v>
      </c>
      <c r="B11" s="6" t="s">
        <v>10</v>
      </c>
      <c r="C11" s="7">
        <v>397</v>
      </c>
      <c r="D11" s="7">
        <v>397</v>
      </c>
      <c r="E11" s="7">
        <v>398</v>
      </c>
    </row>
    <row r="12" spans="1:5" ht="25.5" x14ac:dyDescent="0.3">
      <c r="A12" s="10" t="s">
        <v>20</v>
      </c>
      <c r="B12" s="6" t="s">
        <v>2</v>
      </c>
      <c r="C12" s="7">
        <v>613.6</v>
      </c>
      <c r="D12" s="17">
        <f>D13/D11</f>
        <v>620.93299748110826</v>
      </c>
      <c r="E12" s="17">
        <f>E13/E11</f>
        <v>571.59773869346736</v>
      </c>
    </row>
    <row r="13" spans="1:5" ht="25.5" x14ac:dyDescent="0.3">
      <c r="A13" s="5" t="s">
        <v>11</v>
      </c>
      <c r="B13" s="6" t="s">
        <v>2</v>
      </c>
      <c r="C13" s="7">
        <v>248267.4</v>
      </c>
      <c r="D13" s="7">
        <v>246510.4</v>
      </c>
      <c r="E13" s="7">
        <f>E15+E29+E30+E31+E32+E33</f>
        <v>227495.9</v>
      </c>
    </row>
    <row r="14" spans="1:5" ht="20.25" x14ac:dyDescent="0.3">
      <c r="A14" s="8" t="s">
        <v>0</v>
      </c>
      <c r="B14" s="9"/>
      <c r="C14" s="7"/>
      <c r="D14" s="7"/>
      <c r="E14" s="7"/>
    </row>
    <row r="15" spans="1:5" ht="25.5" x14ac:dyDescent="0.3">
      <c r="A15" s="5" t="s">
        <v>12</v>
      </c>
      <c r="B15" s="6" t="s">
        <v>2</v>
      </c>
      <c r="C15" s="7">
        <v>129376.5</v>
      </c>
      <c r="D15" s="7">
        <v>129376.5</v>
      </c>
      <c r="E15" s="7">
        <v>129376.5</v>
      </c>
    </row>
    <row r="16" spans="1:5" ht="20.25" x14ac:dyDescent="0.3">
      <c r="A16" s="8" t="s">
        <v>1</v>
      </c>
      <c r="B16" s="9"/>
      <c r="C16" s="7"/>
      <c r="D16" s="7"/>
      <c r="E16" s="7"/>
    </row>
    <row r="17" spans="1:7" ht="25.5" x14ac:dyDescent="0.3">
      <c r="A17" s="7" t="s">
        <v>25</v>
      </c>
      <c r="B17" s="6" t="s">
        <v>2</v>
      </c>
      <c r="C17" s="7">
        <v>13484</v>
      </c>
      <c r="D17" s="7">
        <v>13484</v>
      </c>
      <c r="E17" s="7">
        <v>9934.2000000000007</v>
      </c>
    </row>
    <row r="18" spans="1:7" ht="20.25" x14ac:dyDescent="0.3">
      <c r="A18" s="10" t="s">
        <v>4</v>
      </c>
      <c r="B18" s="11" t="s">
        <v>3</v>
      </c>
      <c r="C18" s="7">
        <v>8</v>
      </c>
      <c r="D18" s="7">
        <v>8</v>
      </c>
      <c r="E18" s="7">
        <v>8</v>
      </c>
      <c r="G18" s="18"/>
    </row>
    <row r="19" spans="1:7" ht="20.25" x14ac:dyDescent="0.3">
      <c r="A19" s="10" t="s">
        <v>22</v>
      </c>
      <c r="B19" s="6" t="s">
        <v>23</v>
      </c>
      <c r="C19" s="19">
        <f>C17/C18*1000/12</f>
        <v>140458.33333333334</v>
      </c>
      <c r="D19" s="19">
        <f>D17/D18*1000/12</f>
        <v>140458.33333333334</v>
      </c>
      <c r="E19" s="19">
        <f>E17/E18*1000/9</f>
        <v>137975</v>
      </c>
    </row>
    <row r="20" spans="1:7" ht="25.5" x14ac:dyDescent="0.3">
      <c r="A20" s="7" t="s">
        <v>26</v>
      </c>
      <c r="B20" s="6" t="s">
        <v>2</v>
      </c>
      <c r="C20" s="7">
        <v>60214</v>
      </c>
      <c r="D20" s="7">
        <v>60214</v>
      </c>
      <c r="E20" s="7">
        <v>53201</v>
      </c>
    </row>
    <row r="21" spans="1:7" ht="20.25" x14ac:dyDescent="0.3">
      <c r="A21" s="10" t="s">
        <v>4</v>
      </c>
      <c r="B21" s="11" t="s">
        <v>3</v>
      </c>
      <c r="C21" s="7">
        <v>39.200000000000003</v>
      </c>
      <c r="D21" s="7">
        <v>39.200000000000003</v>
      </c>
      <c r="E21" s="7">
        <v>39.200000000000003</v>
      </c>
    </row>
    <row r="22" spans="1:7" ht="20.25" x14ac:dyDescent="0.3">
      <c r="A22" s="10" t="s">
        <v>22</v>
      </c>
      <c r="B22" s="6" t="s">
        <v>23</v>
      </c>
      <c r="C22" s="19">
        <f>C20/C21/12*1000</f>
        <v>128005.95238095238</v>
      </c>
      <c r="D22" s="19">
        <f>D20/D21/12*1000</f>
        <v>128005.95238095238</v>
      </c>
      <c r="E22" s="19">
        <f>E20/E21/9*1000</f>
        <v>150796.48526077098</v>
      </c>
    </row>
    <row r="23" spans="1:7" ht="25.5" x14ac:dyDescent="0.3">
      <c r="A23" s="14" t="s">
        <v>21</v>
      </c>
      <c r="B23" s="6" t="s">
        <v>2</v>
      </c>
      <c r="C23" s="7">
        <v>3044</v>
      </c>
      <c r="D23" s="7">
        <v>3044</v>
      </c>
      <c r="E23" s="7">
        <v>2684</v>
      </c>
    </row>
    <row r="24" spans="1:7" ht="20.25" x14ac:dyDescent="0.3">
      <c r="A24" s="10" t="s">
        <v>4</v>
      </c>
      <c r="B24" s="11" t="s">
        <v>3</v>
      </c>
      <c r="C24" s="7">
        <v>2</v>
      </c>
      <c r="D24" s="7">
        <v>2</v>
      </c>
      <c r="E24" s="7">
        <v>2</v>
      </c>
    </row>
    <row r="25" spans="1:7" ht="20.25" x14ac:dyDescent="0.3">
      <c r="A25" s="10" t="s">
        <v>22</v>
      </c>
      <c r="B25" s="6" t="s">
        <v>23</v>
      </c>
      <c r="C25" s="19">
        <f>C23/C24/12*1000</f>
        <v>126833.33333333333</v>
      </c>
      <c r="D25" s="19">
        <f>D23/D24/12*1000</f>
        <v>126833.33333333333</v>
      </c>
      <c r="E25" s="19">
        <f>E23/E24/9*1000</f>
        <v>149111.11111111112</v>
      </c>
    </row>
    <row r="26" spans="1:7" ht="25.5" x14ac:dyDescent="0.3">
      <c r="A26" s="7" t="s">
        <v>19</v>
      </c>
      <c r="B26" s="6" t="s">
        <v>2</v>
      </c>
      <c r="C26" s="17">
        <v>41624</v>
      </c>
      <c r="D26" s="7">
        <v>41624</v>
      </c>
      <c r="E26" s="7">
        <v>29773</v>
      </c>
    </row>
    <row r="27" spans="1:7" ht="20.25" x14ac:dyDescent="0.3">
      <c r="A27" s="10" t="s">
        <v>4</v>
      </c>
      <c r="B27" s="11" t="s">
        <v>3</v>
      </c>
      <c r="C27" s="7">
        <f>22.5+27.2</f>
        <v>49.7</v>
      </c>
      <c r="D27" s="7">
        <v>49.7</v>
      </c>
      <c r="E27" s="7">
        <v>49.7</v>
      </c>
    </row>
    <row r="28" spans="1:7" ht="20.25" x14ac:dyDescent="0.3">
      <c r="A28" s="10" t="s">
        <v>22</v>
      </c>
      <c r="B28" s="6" t="s">
        <v>23</v>
      </c>
      <c r="C28" s="19">
        <f>C26/C27/12*1000</f>
        <v>69792.085848423871</v>
      </c>
      <c r="D28" s="19">
        <f>D26/D27*1000/12</f>
        <v>69792.085848423871</v>
      </c>
      <c r="E28" s="19">
        <f>E26/E27*1000/9</f>
        <v>66561.591772859378</v>
      </c>
    </row>
    <row r="29" spans="1:7" ht="25.5" x14ac:dyDescent="0.3">
      <c r="A29" s="5" t="s">
        <v>5</v>
      </c>
      <c r="B29" s="6" t="s">
        <v>2</v>
      </c>
      <c r="C29" s="7">
        <v>12538</v>
      </c>
      <c r="D29" s="7">
        <v>12538</v>
      </c>
      <c r="E29" s="7">
        <v>11238</v>
      </c>
    </row>
    <row r="30" spans="1:7" ht="52.5" x14ac:dyDescent="0.3">
      <c r="A30" s="12" t="s">
        <v>6</v>
      </c>
      <c r="B30" s="6" t="s">
        <v>2</v>
      </c>
      <c r="C30" s="7">
        <v>11750</v>
      </c>
      <c r="D30" s="7">
        <v>12256</v>
      </c>
      <c r="E30" s="7">
        <v>12256</v>
      </c>
    </row>
    <row r="31" spans="1:7" ht="40.5" x14ac:dyDescent="0.3">
      <c r="A31" s="12" t="s">
        <v>7</v>
      </c>
      <c r="B31" s="6" t="s">
        <v>2</v>
      </c>
      <c r="C31" s="7">
        <v>19561.5</v>
      </c>
      <c r="D31" s="7">
        <v>19561.5</v>
      </c>
      <c r="E31" s="7">
        <v>19561.5</v>
      </c>
    </row>
    <row r="32" spans="1:7" ht="36.75" x14ac:dyDescent="0.3">
      <c r="A32" s="12" t="s">
        <v>8</v>
      </c>
      <c r="B32" s="6" t="s">
        <v>2</v>
      </c>
      <c r="C32" s="7"/>
      <c r="D32" s="7"/>
      <c r="E32" s="7"/>
    </row>
    <row r="33" spans="1:5" ht="52.5" x14ac:dyDescent="0.3">
      <c r="A33" s="12" t="s">
        <v>9</v>
      </c>
      <c r="B33" s="6" t="s">
        <v>2</v>
      </c>
      <c r="C33" s="7">
        <f>70390.9+5478</f>
        <v>75868.899999999994</v>
      </c>
      <c r="D33" s="7">
        <v>72777.899999999994</v>
      </c>
      <c r="E33" s="7">
        <v>55063.9</v>
      </c>
    </row>
    <row r="34" spans="1:5" ht="20.25" x14ac:dyDescent="0.3">
      <c r="A34" s="2"/>
      <c r="B34" s="3"/>
      <c r="C34" s="2"/>
      <c r="D34" s="2"/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2020-11-03T09:59:30Z</dcterms:modified>
</cp:coreProperties>
</file>